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80"/>
  </bookViews>
  <sheets>
    <sheet name="名额分配" sheetId="2" r:id="rId1"/>
    <sheet name="2022级普本1人" sheetId="3" r:id="rId2"/>
    <sheet name="2023级普本2人" sheetId="1" r:id="rId3"/>
    <sheet name="2024级普本1人" sheetId="4" r:id="rId4"/>
    <sheet name="2024级专升本5人" sheetId="5" r:id="rId5"/>
  </sheets>
  <definedNames>
    <definedName name="_xlnm._FilterDatabase" localSheetId="1" hidden="1">'2022级普本1人'!$A$4:$S$9</definedName>
    <definedName name="_xlnm._FilterDatabase" localSheetId="2" hidden="1">'2023级普本2人'!$A$4:$V$12</definedName>
    <definedName name="_xlnm._FilterDatabase" localSheetId="3" hidden="1">'2024级普本1人'!$A$4:$S$12</definedName>
    <definedName name="_xlnm._FilterDatabase" localSheetId="4" hidden="1">'2024级专升本5人'!$A$4:$S$25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<sst xmlns="http://schemas.openxmlformats.org/spreadsheetml/2006/main" count="419" uniqueCount="93">
  <si>
    <t>共42人，名额9人：
2022级普本及2024级专升本：62%（5名）
2023级普本：19%（2名）
2024级普本：19%（2名）
注：2022级普本及2024级专升本按照学生人数分配：2022级普本5人（1名），2024级专升本21人（4名）</t>
  </si>
  <si>
    <t>具体评定细则：
1.以智育排名班级过半为条件（且体测成绩合格），方可申请；
2.励志奖学金评定总分=智育成绩*0.6+各类综合得分*0.4 （所获奖项的加分规则参见学生手册 “综合素质考评”实施办法）；
3.入围申请后，根据评定总分高低按年段进行排名，根据年段名额分配，由高至低确定名单；如遇评定总分同分者，根据申请人综合条件及家庭经济情况，由外国语学院奖助学金联评小组确定推选名单。</t>
  </si>
  <si>
    <t>温州理工学院外国语学院2024-2025学年国家励志奖学金评定数据</t>
  </si>
  <si>
    <t>序号</t>
  </si>
  <si>
    <t>学院</t>
  </si>
  <si>
    <t>年级</t>
  </si>
  <si>
    <t>班级名称</t>
  </si>
  <si>
    <t>学号</t>
  </si>
  <si>
    <t>学生姓名</t>
  </si>
  <si>
    <t>性别</t>
  </si>
  <si>
    <t>民族</t>
  </si>
  <si>
    <t>贫困等级</t>
  </si>
  <si>
    <t>是否体测成绩70分以上</t>
  </si>
  <si>
    <t>是否获得三等以上奖学金</t>
  </si>
  <si>
    <t>智育成绩</t>
  </si>
  <si>
    <t>智育成绩排名</t>
  </si>
  <si>
    <t>德育</t>
  </si>
  <si>
    <t>能力</t>
  </si>
  <si>
    <t>体育</t>
  </si>
  <si>
    <t>评定总分</t>
  </si>
  <si>
    <t>候选排名</t>
  </si>
  <si>
    <t>备注</t>
  </si>
  <si>
    <t>外国语学院</t>
  </si>
  <si>
    <t>22英语三</t>
  </si>
  <si>
    <t>石颖</t>
  </si>
  <si>
    <t>女</t>
  </si>
  <si>
    <t>汉</t>
  </si>
  <si>
    <t>家庭经济特别困难</t>
  </si>
  <si>
    <t>否</t>
  </si>
  <si>
    <t>体测成绩不符70分以上；未获得三等以上奖学金</t>
  </si>
  <si>
    <t>赵婷婷</t>
  </si>
  <si>
    <t>家庭经济一般困难</t>
  </si>
  <si>
    <t>是</t>
  </si>
  <si>
    <t>拟推荐</t>
  </si>
  <si>
    <t>22英语一</t>
  </si>
  <si>
    <t>张茅惠</t>
  </si>
  <si>
    <t>22英语四</t>
  </si>
  <si>
    <t>陈彦邑</t>
  </si>
  <si>
    <t>龙俊秋</t>
  </si>
  <si>
    <t>苗</t>
  </si>
  <si>
    <t>23英语三</t>
  </si>
  <si>
    <t>严逸诺</t>
  </si>
  <si>
    <t>已获省政府奖学金</t>
  </si>
  <si>
    <t>23英语一</t>
  </si>
  <si>
    <t>章楠</t>
  </si>
  <si>
    <t>23英语二</t>
  </si>
  <si>
    <t>刘会会</t>
  </si>
  <si>
    <t>徐秋凤</t>
  </si>
  <si>
    <t>23英语四</t>
  </si>
  <si>
    <t>刘熒熒</t>
  </si>
  <si>
    <t>张永芬</t>
  </si>
  <si>
    <t>庞清炜</t>
  </si>
  <si>
    <t>张学丽</t>
  </si>
  <si>
    <t>24英语一</t>
  </si>
  <si>
    <t>蔡霖翔</t>
  </si>
  <si>
    <t>非当前学年资助认定学生</t>
  </si>
  <si>
    <t>林雅南</t>
  </si>
  <si>
    <t>李双</t>
  </si>
  <si>
    <t>24英语二</t>
  </si>
  <si>
    <t>蒋静</t>
  </si>
  <si>
    <t>冯程</t>
  </si>
  <si>
    <t>齐维娜</t>
  </si>
  <si>
    <t>郭婉晴</t>
  </si>
  <si>
    <t>王优</t>
  </si>
  <si>
    <t>布依</t>
  </si>
  <si>
    <t>24英语（专升本）三</t>
  </si>
  <si>
    <t>陈彩丽</t>
  </si>
  <si>
    <t>24英语（专升本）二</t>
  </si>
  <si>
    <t>王晨钰</t>
  </si>
  <si>
    <t>24英语（专升本）四</t>
  </si>
  <si>
    <t>何福莲</t>
  </si>
  <si>
    <t>王玺毓</t>
  </si>
  <si>
    <t>钱焮怡</t>
  </si>
  <si>
    <t>林美芝</t>
  </si>
  <si>
    <t>赵令卿</t>
  </si>
  <si>
    <t>男</t>
  </si>
  <si>
    <t>免测</t>
  </si>
  <si>
    <t>3.5（体测免测申请奖学金）</t>
  </si>
  <si>
    <t>24英语（专升本）一</t>
  </si>
  <si>
    <t>俞珺灿</t>
  </si>
  <si>
    <t>徐倩</t>
  </si>
  <si>
    <t>蔡传旺</t>
  </si>
  <si>
    <t>李佳蕾</t>
  </si>
  <si>
    <t>王梦婷</t>
  </si>
  <si>
    <t>齐湘</t>
  </si>
  <si>
    <t>杨妍</t>
  </si>
  <si>
    <t>陈月欣</t>
  </si>
  <si>
    <t>王鸿棹</t>
  </si>
  <si>
    <t>杨灵琦</t>
  </si>
  <si>
    <t>陈若琪</t>
  </si>
  <si>
    <t>陈梦菲</t>
  </si>
  <si>
    <t>李佳慧</t>
  </si>
  <si>
    <t>李明鸿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</si>
</sst>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3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4" borderId="5">
      <alignment vertical="center"/>
    </xf>
    <xf numFmtId="0" fontId="14" fillId="5" borderId="6">
      <alignment vertical="center"/>
    </xf>
    <xf numFmtId="0" fontId="15" fillId="5" borderId="5">
      <alignment vertical="center"/>
    </xf>
    <xf numFmtId="0" fontId="16" fillId="6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3" fillId="11" borderId="0">
      <alignment vertical="center"/>
    </xf>
    <xf numFmtId="0" fontId="23" fillId="12" borderId="0">
      <alignment vertical="center"/>
    </xf>
    <xf numFmtId="0" fontId="22" fillId="13" borderId="0">
      <alignment vertical="center"/>
    </xf>
    <xf numFmtId="0" fontId="22" fillId="14" borderId="0">
      <alignment vertical="center"/>
    </xf>
    <xf numFmtId="0" fontId="23" fillId="15" borderId="0">
      <alignment vertical="center"/>
    </xf>
    <xf numFmtId="0" fontId="23" fillId="16" borderId="0">
      <alignment vertical="center"/>
    </xf>
    <xf numFmtId="0" fontId="22" fillId="17" borderId="0">
      <alignment vertical="center"/>
    </xf>
    <xf numFmtId="0" fontId="22" fillId="18" borderId="0">
      <alignment vertical="center"/>
    </xf>
    <xf numFmtId="0" fontId="23" fillId="19" borderId="0">
      <alignment vertical="center"/>
    </xf>
    <xf numFmtId="0" fontId="23" fillId="20" borderId="0">
      <alignment vertical="center"/>
    </xf>
    <xf numFmtId="0" fontId="22" fillId="21" borderId="0">
      <alignment vertical="center"/>
    </xf>
    <xf numFmtId="0" fontId="22" fillId="22" borderId="0">
      <alignment vertical="center"/>
    </xf>
    <xf numFmtId="0" fontId="23" fillId="23" borderId="0">
      <alignment vertical="center"/>
    </xf>
    <xf numFmtId="0" fontId="23" fillId="24" borderId="0">
      <alignment vertical="center"/>
    </xf>
    <xf numFmtId="0" fontId="22" fillId="25" borderId="0">
      <alignment vertical="center"/>
    </xf>
    <xf numFmtId="0" fontId="22" fillId="26" borderId="0">
      <alignment vertical="center"/>
    </xf>
    <xf numFmtId="0" fontId="23" fillId="27" borderId="0">
      <alignment vertical="center"/>
    </xf>
    <xf numFmtId="0" fontId="23" fillId="28" borderId="0">
      <alignment vertical="center"/>
    </xf>
    <xf numFmtId="0" fontId="22" fillId="29" borderId="0">
      <alignment vertical="center"/>
    </xf>
    <xf numFmtId="0" fontId="22" fillId="30" borderId="0">
      <alignment vertical="center"/>
    </xf>
    <xf numFmtId="0" fontId="23" fillId="31" borderId="0">
      <alignment vertical="center"/>
    </xf>
    <xf numFmtId="0" fontId="23" fillId="32" borderId="0">
      <alignment vertical="center"/>
    </xf>
    <xf numFmtId="0" fontId="22" fillId="33" borderId="0">
      <alignment vertical="center"/>
    </xf>
  </cellStyleXfs>
  <cellXfs count="24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176" fontId="0" fillId="0" borderId="0" xfId="0" applyNumberFormat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2:J21"/>
  <sheetViews>
    <sheetView tabSelected="1" workbookViewId="0">
      <selection activeCell="A11" sqref="A11:J21"/>
    </sheetView>
  </sheetViews>
  <sheetFormatPr defaultColWidth="9" defaultRowHeight="14.4"/>
  <sheetData>
    <row r="2" spans="1:10">
      <c r="A2" s="23" t="s">
        <v>0</v>
      </c>
      <c r="B2" s="23"/>
      <c r="C2" s="23"/>
      <c r="D2" s="23"/>
      <c r="E2" s="23"/>
      <c r="F2" s="23"/>
      <c r="G2" s="23"/>
      <c r="H2" s="23"/>
      <c r="I2" s="23"/>
      <c r="J2" s="23"/>
    </row>
    <row r="3" spans="1:10">
      <c r="A3" s="23"/>
      <c r="B3" s="23"/>
      <c r="C3" s="23"/>
      <c r="D3" s="23"/>
      <c r="E3" s="23"/>
      <c r="F3" s="23"/>
      <c r="G3" s="23"/>
      <c r="H3" s="23"/>
      <c r="I3" s="23"/>
      <c r="J3" s="23"/>
    </row>
    <row r="4" spans="1:10">
      <c r="A4" s="23"/>
      <c r="B4" s="23"/>
      <c r="C4" s="23"/>
      <c r="D4" s="23"/>
      <c r="E4" s="23"/>
      <c r="F4" s="23"/>
      <c r="G4" s="23"/>
      <c r="H4" s="23"/>
      <c r="I4" s="23"/>
      <c r="J4" s="23"/>
    </row>
    <row r="5" spans="1:10">
      <c r="A5" s="23"/>
      <c r="B5" s="23"/>
      <c r="C5" s="23"/>
      <c r="D5" s="23"/>
      <c r="E5" s="23"/>
      <c r="F5" s="23"/>
      <c r="G5" s="23"/>
      <c r="H5" s="23"/>
      <c r="I5" s="23"/>
      <c r="J5" s="23"/>
    </row>
    <row r="6" spans="1:10">
      <c r="A6" s="23"/>
      <c r="B6" s="23"/>
      <c r="C6" s="23"/>
      <c r="D6" s="23"/>
      <c r="E6" s="23"/>
      <c r="F6" s="23"/>
      <c r="G6" s="23"/>
      <c r="H6" s="23"/>
      <c r="I6" s="23"/>
      <c r="J6" s="23"/>
    </row>
    <row r="7" spans="1:10">
      <c r="A7" s="23"/>
      <c r="B7" s="23"/>
      <c r="C7" s="23"/>
      <c r="D7" s="23"/>
      <c r="E7" s="23"/>
      <c r="F7" s="23"/>
      <c r="G7" s="23"/>
      <c r="H7" s="23"/>
      <c r="I7" s="23"/>
      <c r="J7" s="23"/>
    </row>
    <row r="8" spans="1:10">
      <c r="A8" s="23"/>
      <c r="B8" s="23"/>
      <c r="C8" s="23"/>
      <c r="D8" s="23"/>
      <c r="E8" s="23"/>
      <c r="F8" s="23"/>
      <c r="G8" s="23"/>
      <c r="H8" s="23"/>
      <c r="I8" s="23"/>
      <c r="J8" s="23"/>
    </row>
    <row r="9" spans="1:10">
      <c r="A9" s="23"/>
      <c r="B9" s="23"/>
      <c r="C9" s="23"/>
      <c r="D9" s="23"/>
      <c r="E9" s="23"/>
      <c r="F9" s="23"/>
      <c r="G9" s="23"/>
      <c r="H9" s="23"/>
      <c r="I9" s="23"/>
      <c r="J9" s="23"/>
    </row>
    <row r="11" spans="1:10">
      <c r="A11" s="23" t="s">
        <v>1</v>
      </c>
      <c r="B11" s="23"/>
      <c r="C11" s="23"/>
      <c r="D11" s="23"/>
      <c r="E11" s="23"/>
      <c r="F11" s="23"/>
      <c r="G11" s="23"/>
      <c r="H11" s="23"/>
      <c r="I11" s="23"/>
      <c r="J11" s="23"/>
    </row>
    <row r="12" spans="1:10">
      <c r="A12" s="23"/>
      <c r="B12" s="23"/>
      <c r="C12" s="23"/>
      <c r="D12" s="23"/>
      <c r="E12" s="23"/>
      <c r="F12" s="23"/>
      <c r="G12" s="23"/>
      <c r="H12" s="23"/>
      <c r="I12" s="23"/>
      <c r="J12" s="23"/>
    </row>
    <row r="13" spans="1:10">
      <c r="A13" s="23"/>
      <c r="B13" s="23"/>
      <c r="C13" s="23"/>
      <c r="D13" s="23"/>
      <c r="E13" s="23"/>
      <c r="F13" s="23"/>
      <c r="G13" s="23"/>
      <c r="H13" s="23"/>
      <c r="I13" s="23"/>
      <c r="J13" s="23"/>
    </row>
    <row r="14" spans="1:10">
      <c r="A14" s="23"/>
      <c r="B14" s="23"/>
      <c r="C14" s="23"/>
      <c r="D14" s="23"/>
      <c r="E14" s="23"/>
      <c r="F14" s="23"/>
      <c r="G14" s="23"/>
      <c r="H14" s="23"/>
      <c r="I14" s="23"/>
      <c r="J14" s="23"/>
    </row>
    <row r="15" spans="1:10">
      <c r="A15" s="23"/>
      <c r="B15" s="23"/>
      <c r="C15" s="23"/>
      <c r="D15" s="23"/>
      <c r="E15" s="23"/>
      <c r="F15" s="23"/>
      <c r="G15" s="23"/>
      <c r="H15" s="23"/>
      <c r="I15" s="23"/>
      <c r="J15" s="23"/>
    </row>
    <row r="16" spans="1:10">
      <c r="A16" s="23"/>
      <c r="B16" s="23"/>
      <c r="C16" s="23"/>
      <c r="D16" s="23"/>
      <c r="E16" s="23"/>
      <c r="F16" s="23"/>
      <c r="G16" s="23"/>
      <c r="H16" s="23"/>
      <c r="I16" s="23"/>
      <c r="J16" s="23"/>
    </row>
    <row r="17" spans="1:10">
      <c r="A17" s="23"/>
      <c r="B17" s="23"/>
      <c r="C17" s="23"/>
      <c r="D17" s="23"/>
      <c r="E17" s="23"/>
      <c r="F17" s="23"/>
      <c r="G17" s="23"/>
      <c r="H17" s="23"/>
      <c r="I17" s="23"/>
      <c r="J17" s="23"/>
    </row>
    <row r="18" spans="1:10">
      <c r="A18" s="23"/>
      <c r="B18" s="23"/>
      <c r="C18" s="23"/>
      <c r="D18" s="23"/>
      <c r="E18" s="23"/>
      <c r="F18" s="23"/>
      <c r="G18" s="23"/>
      <c r="H18" s="23"/>
      <c r="I18" s="23"/>
      <c r="J18" s="23"/>
    </row>
    <row r="19" spans="1:10">
      <c r="A19" s="23"/>
      <c r="B19" s="23"/>
      <c r="C19" s="23"/>
      <c r="D19" s="23"/>
      <c r="E19" s="23"/>
      <c r="F19" s="23"/>
      <c r="G19" s="23"/>
      <c r="H19" s="23"/>
      <c r="I19" s="23"/>
      <c r="J19" s="23"/>
    </row>
    <row r="20" spans="1:10">
      <c r="A20" s="23"/>
      <c r="B20" s="23"/>
      <c r="C20" s="23"/>
      <c r="D20" s="23"/>
      <c r="E20" s="23"/>
      <c r="F20" s="23"/>
      <c r="G20" s="23"/>
      <c r="H20" s="23"/>
      <c r="I20" s="23"/>
      <c r="J20" s="23"/>
    </row>
    <row r="21" spans="1:10">
      <c r="A21" s="23"/>
      <c r="B21" s="23"/>
      <c r="C21" s="23"/>
      <c r="D21" s="23"/>
      <c r="E21" s="23"/>
      <c r="F21" s="23"/>
      <c r="G21" s="23"/>
      <c r="H21" s="23"/>
      <c r="I21" s="23"/>
      <c r="J21" s="23"/>
    </row>
  </sheetData>
  <mergeCells count="2">
    <mergeCell ref="A11:J21"/>
    <mergeCell ref="A2:J9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S9"/>
  <sheetViews>
    <sheetView workbookViewId="0">
      <pane xSplit="6" ySplit="3" topLeftCell="G4" activePane="bottomRight" state="frozen"/>
      <selection/>
      <selection pane="topRight"/>
      <selection pane="bottomLeft"/>
      <selection pane="bottomRight" activeCell="S6" sqref="S6"/>
    </sheetView>
  </sheetViews>
  <sheetFormatPr defaultColWidth="9" defaultRowHeight="14.4"/>
  <cols>
    <col min="2" max="2" width="11.8888888888889" customWidth="1"/>
    <col min="5" max="5" width="12.8888888888889" customWidth="1"/>
    <col min="9" max="9" width="18.6666666666667" customWidth="1"/>
    <col min="10" max="10" width="13.2222222222222" customWidth="1"/>
    <col min="12" max="12" width="12.8888888888889" style="3"/>
    <col min="13" max="16" width="9" style="3"/>
    <col min="17" max="17" width="13.5555555555556" style="3" customWidth="1"/>
    <col min="18" max="18" width="13.5555555555556" customWidth="1"/>
    <col min="19" max="19" width="47.8888888888889" customWidth="1"/>
  </cols>
  <sheetData>
    <row r="1" ht="25.8" spans="1:13">
      <c r="A1" s="4" t="s">
        <v>2</v>
      </c>
      <c r="B1" s="4"/>
      <c r="C1" s="4"/>
      <c r="D1" s="4"/>
      <c r="E1" s="4"/>
      <c r="F1" s="4"/>
      <c r="G1" s="4"/>
      <c r="H1" s="4"/>
      <c r="I1" s="4"/>
      <c r="J1" s="4"/>
      <c r="K1" s="4"/>
      <c r="L1" s="8"/>
      <c r="M1" s="8"/>
    </row>
    <row r="2" ht="25.8" spans="1:13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8"/>
      <c r="M2" s="8"/>
    </row>
    <row r="3" ht="25.8" spans="1:1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8"/>
      <c r="M3" s="8"/>
    </row>
    <row r="4" s="22" customFormat="1" ht="57.6" spans="1:19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9" t="s">
        <v>14</v>
      </c>
      <c r="M4" s="9" t="s">
        <v>15</v>
      </c>
      <c r="N4" s="9" t="s">
        <v>16</v>
      </c>
      <c r="O4" s="9" t="s">
        <v>17</v>
      </c>
      <c r="P4" s="9" t="s">
        <v>18</v>
      </c>
      <c r="Q4" s="9" t="s">
        <v>19</v>
      </c>
      <c r="R4" s="5" t="s">
        <v>20</v>
      </c>
      <c r="S4" s="19" t="s">
        <v>21</v>
      </c>
    </row>
    <row r="5" spans="1:19">
      <c r="A5" s="6">
        <v>2</v>
      </c>
      <c r="B5" s="6" t="s">
        <v>22</v>
      </c>
      <c r="C5" s="6">
        <v>2022</v>
      </c>
      <c r="D5" s="6" t="s">
        <v>23</v>
      </c>
      <c r="E5" s="6">
        <v>22219108302</v>
      </c>
      <c r="F5" s="6" t="s">
        <v>24</v>
      </c>
      <c r="G5" s="6" t="s">
        <v>25</v>
      </c>
      <c r="H5" s="6" t="s">
        <v>26</v>
      </c>
      <c r="I5" s="6" t="s">
        <v>27</v>
      </c>
      <c r="J5" s="6" t="s">
        <v>28</v>
      </c>
      <c r="K5" s="6" t="s">
        <v>28</v>
      </c>
      <c r="L5" s="14">
        <v>99.4949494949495</v>
      </c>
      <c r="M5" s="14">
        <v>2</v>
      </c>
      <c r="N5" s="14">
        <v>100</v>
      </c>
      <c r="O5" s="14">
        <v>76</v>
      </c>
      <c r="P5" s="14">
        <v>77.4</v>
      </c>
      <c r="Q5" s="14">
        <f>L5*0.6+(N5*0.15+O5*0.15+P5*0.1)*0.4</f>
        <v>73.3529696969697</v>
      </c>
      <c r="R5" s="13">
        <v>1</v>
      </c>
      <c r="S5" s="13" t="s">
        <v>29</v>
      </c>
    </row>
    <row r="6" s="2" customFormat="1" spans="1:19">
      <c r="A6" s="7">
        <v>3</v>
      </c>
      <c r="B6" s="7" t="s">
        <v>22</v>
      </c>
      <c r="C6" s="7">
        <v>2022</v>
      </c>
      <c r="D6" s="7" t="s">
        <v>23</v>
      </c>
      <c r="E6" s="7">
        <v>22219108329</v>
      </c>
      <c r="F6" s="7" t="s">
        <v>30</v>
      </c>
      <c r="G6" s="7" t="s">
        <v>25</v>
      </c>
      <c r="H6" s="7" t="s">
        <v>26</v>
      </c>
      <c r="I6" s="7" t="s">
        <v>31</v>
      </c>
      <c r="J6" s="7" t="s">
        <v>32</v>
      </c>
      <c r="K6" s="7">
        <v>3.3</v>
      </c>
      <c r="L6" s="17">
        <v>93.4640522875817</v>
      </c>
      <c r="M6" s="17">
        <v>6</v>
      </c>
      <c r="N6" s="17">
        <v>78.5</v>
      </c>
      <c r="O6" s="17">
        <v>71</v>
      </c>
      <c r="P6" s="17">
        <v>82.6</v>
      </c>
      <c r="Q6" s="17">
        <f>L6*0.6+(N6*0.15+O6*0.15+P6*0.1)*0.4</f>
        <v>68.352431372549</v>
      </c>
      <c r="R6" s="15">
        <v>2</v>
      </c>
      <c r="S6" s="15" t="s">
        <v>33</v>
      </c>
    </row>
    <row r="7" s="1" customFormat="1" spans="1:19">
      <c r="A7" s="6">
        <v>4</v>
      </c>
      <c r="B7" s="6" t="s">
        <v>22</v>
      </c>
      <c r="C7" s="6">
        <v>2022</v>
      </c>
      <c r="D7" s="6" t="s">
        <v>34</v>
      </c>
      <c r="E7" s="6">
        <v>22219108126</v>
      </c>
      <c r="F7" s="6" t="s">
        <v>35</v>
      </c>
      <c r="G7" s="6" t="s">
        <v>25</v>
      </c>
      <c r="H7" s="6" t="s">
        <v>26</v>
      </c>
      <c r="I7" s="6" t="s">
        <v>31</v>
      </c>
      <c r="J7" s="6" t="s">
        <v>32</v>
      </c>
      <c r="K7" s="6" t="s">
        <v>28</v>
      </c>
      <c r="L7" s="12">
        <v>76.2470308788599</v>
      </c>
      <c r="M7" s="12">
        <v>17</v>
      </c>
      <c r="N7" s="12">
        <v>86</v>
      </c>
      <c r="O7" s="12">
        <v>71</v>
      </c>
      <c r="P7" s="12">
        <v>83.38</v>
      </c>
      <c r="Q7" s="12">
        <f>L7*0.6+(N7*0.15+O7*0.15+P7*0.1)*0.4</f>
        <v>58.5034185273159</v>
      </c>
      <c r="R7" s="13">
        <v>3</v>
      </c>
      <c r="S7" s="10"/>
    </row>
    <row r="8" s="1" customFormat="1" spans="1:19">
      <c r="A8" s="6">
        <v>5</v>
      </c>
      <c r="B8" s="6" t="s">
        <v>22</v>
      </c>
      <c r="C8" s="6">
        <v>2022</v>
      </c>
      <c r="D8" s="6" t="s">
        <v>36</v>
      </c>
      <c r="E8" s="6">
        <v>22219108437</v>
      </c>
      <c r="F8" s="6" t="s">
        <v>37</v>
      </c>
      <c r="G8" s="6" t="s">
        <v>25</v>
      </c>
      <c r="H8" s="6" t="s">
        <v>26</v>
      </c>
      <c r="I8" s="6" t="s">
        <v>31</v>
      </c>
      <c r="J8" s="6" t="s">
        <v>32</v>
      </c>
      <c r="K8" s="6" t="s">
        <v>28</v>
      </c>
      <c r="L8" s="14">
        <v>73.9018087855297</v>
      </c>
      <c r="M8" s="14">
        <v>17</v>
      </c>
      <c r="N8" s="14">
        <v>86</v>
      </c>
      <c r="O8" s="14">
        <v>71</v>
      </c>
      <c r="P8" s="14">
        <v>80.87</v>
      </c>
      <c r="Q8" s="14">
        <f>L8*0.6+(N8*0.15+O8*0.15+P8*0.1)*0.4</f>
        <v>56.9958852713178</v>
      </c>
      <c r="R8" s="10">
        <v>4</v>
      </c>
      <c r="S8" s="13"/>
    </row>
    <row r="9" spans="1:19">
      <c r="A9" s="6">
        <v>1</v>
      </c>
      <c r="B9" s="6" t="s">
        <v>22</v>
      </c>
      <c r="C9" s="6">
        <v>2022</v>
      </c>
      <c r="D9" s="6" t="s">
        <v>34</v>
      </c>
      <c r="E9" s="6">
        <v>22219108137</v>
      </c>
      <c r="F9" s="6" t="s">
        <v>38</v>
      </c>
      <c r="G9" s="6" t="s">
        <v>25</v>
      </c>
      <c r="H9" s="6" t="s">
        <v>39</v>
      </c>
      <c r="I9" s="6" t="s">
        <v>27</v>
      </c>
      <c r="J9" s="6" t="s">
        <v>28</v>
      </c>
      <c r="K9" s="6" t="s">
        <v>28</v>
      </c>
      <c r="L9" s="14">
        <v>74.3467933491686</v>
      </c>
      <c r="M9" s="14">
        <v>19</v>
      </c>
      <c r="N9" s="14">
        <v>78</v>
      </c>
      <c r="O9" s="14">
        <v>71</v>
      </c>
      <c r="P9" s="14">
        <v>77</v>
      </c>
      <c r="Q9" s="14">
        <f>L9*0.6+(N9*0.15+O9*0.15+P9*0.1)*0.4</f>
        <v>56.6280760095012</v>
      </c>
      <c r="R9" s="13">
        <v>5</v>
      </c>
      <c r="S9" s="13"/>
    </row>
  </sheetData>
  <autoFilter xmlns:etc="http://www.wps.cn/officeDocument/2017/etCustomData" ref="A4:S9" etc:filterBottomFollowUsedRange="0">
    <sortState ref="A4:S9">
      <sortCondition ref="Q4" descending="1"/>
    </sortState>
    <extLst/>
  </autoFilter>
  <mergeCells count="1">
    <mergeCell ref="A1:L3"/>
  </mergeCells>
  <conditionalFormatting sqref="F4">
    <cfRule type="duplicateValues" dxfId="0" priority="3"/>
  </conditionalFormatting>
  <conditionalFormatting sqref="F8">
    <cfRule type="duplicateValues" dxfId="0" priority="1"/>
  </conditionalFormatting>
  <conditionalFormatting sqref="F5:F7 F9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S1048540"/>
  <sheetViews>
    <sheetView zoomScale="110" zoomScaleNormal="110" workbookViewId="0">
      <pane xSplit="6" topLeftCell="G1" activePane="topRight" state="frozen"/>
      <selection/>
      <selection pane="topRight" activeCell="S12" sqref="S12"/>
    </sheetView>
  </sheetViews>
  <sheetFormatPr defaultColWidth="9" defaultRowHeight="14.4"/>
  <cols>
    <col min="1" max="1" width="9" style="20"/>
    <col min="2" max="2" width="11.8888888888889" style="20" customWidth="1"/>
    <col min="3" max="3" width="5.66666666666667" style="20" customWidth="1"/>
    <col min="4" max="4" width="20.8888888888889" style="20" customWidth="1"/>
    <col min="5" max="5" width="12.8888888888889" style="20" customWidth="1"/>
    <col min="6" max="8" width="9" style="20"/>
    <col min="9" max="11" width="18.6666666666667" style="20" customWidth="1"/>
    <col min="12" max="12" width="10.6666666666667" style="3" customWidth="1"/>
    <col min="13" max="15" width="9" style="3"/>
    <col min="16" max="17" width="9.66666666666667" style="3" customWidth="1"/>
    <col min="18" max="18" width="9.66666666666667" customWidth="1"/>
    <col min="19" max="19" width="47.8888888888889" customWidth="1"/>
  </cols>
  <sheetData>
    <row r="1" spans="1:11">
      <c r="A1" s="4" t="s">
        <v>2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>
      <c r="A2" s="4"/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ht="28.8" spans="1:19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9" t="s">
        <v>14</v>
      </c>
      <c r="M4" s="9" t="s">
        <v>15</v>
      </c>
      <c r="N4" s="9" t="s">
        <v>16</v>
      </c>
      <c r="O4" s="9" t="s">
        <v>17</v>
      </c>
      <c r="P4" s="9" t="s">
        <v>18</v>
      </c>
      <c r="Q4" s="9" t="s">
        <v>19</v>
      </c>
      <c r="R4" s="5" t="s">
        <v>20</v>
      </c>
      <c r="S4" s="19" t="s">
        <v>21</v>
      </c>
    </row>
    <row r="5" s="1" customFormat="1" spans="1:19">
      <c r="A5" s="6">
        <v>6</v>
      </c>
      <c r="B5" s="6" t="s">
        <v>22</v>
      </c>
      <c r="C5" s="6">
        <v>2023</v>
      </c>
      <c r="D5" s="6" t="s">
        <v>40</v>
      </c>
      <c r="E5" s="6">
        <v>23219108331</v>
      </c>
      <c r="F5" s="6" t="s">
        <v>41</v>
      </c>
      <c r="G5" s="6" t="s">
        <v>25</v>
      </c>
      <c r="H5" s="6" t="s">
        <v>26</v>
      </c>
      <c r="I5" s="6" t="s">
        <v>31</v>
      </c>
      <c r="J5" s="6" t="s">
        <v>32</v>
      </c>
      <c r="K5" s="6">
        <v>1.1</v>
      </c>
      <c r="L5" s="12">
        <v>100.5</v>
      </c>
      <c r="M5" s="12">
        <v>1</v>
      </c>
      <c r="N5" s="12">
        <v>100</v>
      </c>
      <c r="O5" s="12">
        <v>100</v>
      </c>
      <c r="P5" s="12">
        <v>81.6</v>
      </c>
      <c r="Q5" s="12">
        <f t="shared" ref="Q5:Q12" si="0">L5*0.6+(N5*0.15+O5*0.1+P5*0.1)*0.4</f>
        <v>73.564</v>
      </c>
      <c r="R5" s="10">
        <v>1</v>
      </c>
      <c r="S5" s="10" t="s">
        <v>42</v>
      </c>
    </row>
    <row r="6" spans="1:19">
      <c r="A6" s="6">
        <v>7</v>
      </c>
      <c r="B6" s="6" t="s">
        <v>22</v>
      </c>
      <c r="C6" s="6">
        <v>2023</v>
      </c>
      <c r="D6" s="6" t="s">
        <v>43</v>
      </c>
      <c r="E6" s="6">
        <v>21219108331</v>
      </c>
      <c r="F6" s="6" t="s">
        <v>44</v>
      </c>
      <c r="G6" s="6" t="s">
        <v>25</v>
      </c>
      <c r="H6" s="6" t="s">
        <v>26</v>
      </c>
      <c r="I6" s="6" t="s">
        <v>27</v>
      </c>
      <c r="J6" s="6" t="s">
        <v>28</v>
      </c>
      <c r="K6" s="6" t="s">
        <v>28</v>
      </c>
      <c r="L6" s="14">
        <v>96.5</v>
      </c>
      <c r="M6" s="14">
        <v>2</v>
      </c>
      <c r="N6" s="14">
        <v>79.5</v>
      </c>
      <c r="O6" s="14">
        <v>100</v>
      </c>
      <c r="P6" s="14">
        <v>77.2</v>
      </c>
      <c r="Q6" s="14">
        <f t="shared" si="0"/>
        <v>69.758</v>
      </c>
      <c r="R6" s="13">
        <v>2</v>
      </c>
      <c r="S6" s="13" t="s">
        <v>29</v>
      </c>
    </row>
    <row r="7" s="2" customFormat="1" spans="1:19">
      <c r="A7" s="7">
        <v>4</v>
      </c>
      <c r="B7" s="7" t="s">
        <v>22</v>
      </c>
      <c r="C7" s="7">
        <v>2023</v>
      </c>
      <c r="D7" s="7" t="s">
        <v>45</v>
      </c>
      <c r="E7" s="7">
        <v>23219108210</v>
      </c>
      <c r="F7" s="7" t="s">
        <v>46</v>
      </c>
      <c r="G7" s="7" t="s">
        <v>25</v>
      </c>
      <c r="H7" s="7" t="s">
        <v>26</v>
      </c>
      <c r="I7" s="7" t="s">
        <v>31</v>
      </c>
      <c r="J7" s="7" t="s">
        <v>32</v>
      </c>
      <c r="K7" s="7">
        <v>3.2</v>
      </c>
      <c r="L7" s="17">
        <v>89.3986013986014</v>
      </c>
      <c r="M7" s="17">
        <v>10</v>
      </c>
      <c r="N7" s="17">
        <v>100</v>
      </c>
      <c r="O7" s="17">
        <v>91</v>
      </c>
      <c r="P7" s="17">
        <v>83.3</v>
      </c>
      <c r="Q7" s="17">
        <f t="shared" si="0"/>
        <v>66.6111608391608</v>
      </c>
      <c r="R7" s="15">
        <v>3</v>
      </c>
      <c r="S7" s="15" t="s">
        <v>33</v>
      </c>
    </row>
    <row r="8" s="2" customFormat="1" spans="1:19">
      <c r="A8" s="7">
        <v>5</v>
      </c>
      <c r="B8" s="7" t="s">
        <v>22</v>
      </c>
      <c r="C8" s="7">
        <v>2023</v>
      </c>
      <c r="D8" s="7" t="s">
        <v>40</v>
      </c>
      <c r="E8" s="7">
        <v>23219108307</v>
      </c>
      <c r="F8" s="7" t="s">
        <v>47</v>
      </c>
      <c r="G8" s="7" t="s">
        <v>25</v>
      </c>
      <c r="H8" s="7" t="s">
        <v>26</v>
      </c>
      <c r="I8" s="7" t="s">
        <v>27</v>
      </c>
      <c r="J8" s="7" t="s">
        <v>32</v>
      </c>
      <c r="K8" s="7">
        <v>3.3</v>
      </c>
      <c r="L8" s="17">
        <v>90.7313624678663</v>
      </c>
      <c r="M8" s="17">
        <v>8</v>
      </c>
      <c r="N8" s="17">
        <v>100</v>
      </c>
      <c r="O8" s="17">
        <v>71</v>
      </c>
      <c r="P8" s="17">
        <v>79.92</v>
      </c>
      <c r="Q8" s="17">
        <f t="shared" si="0"/>
        <v>66.4756174807198</v>
      </c>
      <c r="R8" s="15">
        <v>4</v>
      </c>
      <c r="S8" s="15" t="s">
        <v>33</v>
      </c>
    </row>
    <row r="9" s="1" customFormat="1" spans="1:19">
      <c r="A9" s="6">
        <v>2</v>
      </c>
      <c r="B9" s="6" t="s">
        <v>22</v>
      </c>
      <c r="C9" s="6">
        <v>2023</v>
      </c>
      <c r="D9" s="6" t="s">
        <v>48</v>
      </c>
      <c r="E9" s="6">
        <v>23219108420</v>
      </c>
      <c r="F9" s="6" t="s">
        <v>49</v>
      </c>
      <c r="G9" s="6" t="s">
        <v>25</v>
      </c>
      <c r="H9" s="6" t="s">
        <v>26</v>
      </c>
      <c r="I9" s="6" t="s">
        <v>31</v>
      </c>
      <c r="J9" s="6" t="s">
        <v>32</v>
      </c>
      <c r="K9" s="6">
        <v>3.3</v>
      </c>
      <c r="L9" s="12">
        <v>89.8904761904762</v>
      </c>
      <c r="M9" s="12">
        <v>8</v>
      </c>
      <c r="N9" s="12">
        <v>78</v>
      </c>
      <c r="O9" s="12">
        <v>71</v>
      </c>
      <c r="P9" s="12">
        <v>82</v>
      </c>
      <c r="Q9" s="12">
        <f t="shared" si="0"/>
        <v>64.7342857142857</v>
      </c>
      <c r="R9" s="10">
        <v>5</v>
      </c>
      <c r="S9" s="10"/>
    </row>
    <row r="10" s="1" customFormat="1" spans="1:19">
      <c r="A10" s="6">
        <v>8</v>
      </c>
      <c r="B10" s="6" t="s">
        <v>22</v>
      </c>
      <c r="C10" s="6">
        <v>2023</v>
      </c>
      <c r="D10" s="6" t="s">
        <v>43</v>
      </c>
      <c r="E10" s="6">
        <v>23219147221</v>
      </c>
      <c r="F10" s="6" t="s">
        <v>50</v>
      </c>
      <c r="G10" s="6" t="s">
        <v>25</v>
      </c>
      <c r="H10" s="6" t="s">
        <v>26</v>
      </c>
      <c r="I10" s="6" t="s">
        <v>27</v>
      </c>
      <c r="J10" s="6" t="s">
        <v>28</v>
      </c>
      <c r="K10" s="6" t="s">
        <v>28</v>
      </c>
      <c r="L10" s="12">
        <v>84</v>
      </c>
      <c r="M10" s="12">
        <v>10</v>
      </c>
      <c r="N10" s="12">
        <v>81.5</v>
      </c>
      <c r="O10" s="12">
        <v>79</v>
      </c>
      <c r="P10" s="12">
        <v>78.8</v>
      </c>
      <c r="Q10" s="12">
        <f t="shared" si="0"/>
        <v>61.602</v>
      </c>
      <c r="R10" s="10">
        <v>6</v>
      </c>
      <c r="S10" s="10"/>
    </row>
    <row r="11" spans="1:19">
      <c r="A11" s="6">
        <v>1</v>
      </c>
      <c r="B11" s="6" t="s">
        <v>22</v>
      </c>
      <c r="C11" s="6">
        <v>2023</v>
      </c>
      <c r="D11" s="6" t="s">
        <v>40</v>
      </c>
      <c r="E11" s="6">
        <v>23219108337</v>
      </c>
      <c r="F11" s="6" t="s">
        <v>51</v>
      </c>
      <c r="G11" s="6" t="s">
        <v>25</v>
      </c>
      <c r="H11" s="6" t="s">
        <v>26</v>
      </c>
      <c r="I11" s="6" t="s">
        <v>31</v>
      </c>
      <c r="J11" s="6" t="s">
        <v>32</v>
      </c>
      <c r="K11" s="6" t="s">
        <v>28</v>
      </c>
      <c r="L11" s="14">
        <v>84.5616966580977</v>
      </c>
      <c r="M11" s="14">
        <v>12</v>
      </c>
      <c r="N11" s="14">
        <v>78</v>
      </c>
      <c r="O11" s="14">
        <v>71</v>
      </c>
      <c r="P11" s="14">
        <v>80.16</v>
      </c>
      <c r="Q11" s="14">
        <f t="shared" si="0"/>
        <v>61.4634179948586</v>
      </c>
      <c r="R11" s="10">
        <v>7</v>
      </c>
      <c r="S11" s="21"/>
    </row>
    <row r="12" spans="1:19">
      <c r="A12" s="6">
        <v>3</v>
      </c>
      <c r="B12" s="6" t="s">
        <v>22</v>
      </c>
      <c r="C12" s="6">
        <v>2023</v>
      </c>
      <c r="D12" s="6" t="s">
        <v>48</v>
      </c>
      <c r="E12" s="6">
        <v>23219108440</v>
      </c>
      <c r="F12" s="6" t="s">
        <v>52</v>
      </c>
      <c r="G12" s="6" t="s">
        <v>25</v>
      </c>
      <c r="H12" s="6" t="s">
        <v>26</v>
      </c>
      <c r="I12" s="6" t="s">
        <v>27</v>
      </c>
      <c r="J12" s="6" t="s">
        <v>32</v>
      </c>
      <c r="K12" s="6">
        <v>3.4</v>
      </c>
      <c r="L12" s="14">
        <v>81.7190476190476</v>
      </c>
      <c r="M12" s="14">
        <v>9</v>
      </c>
      <c r="N12" s="14">
        <v>78</v>
      </c>
      <c r="O12" s="14">
        <v>71</v>
      </c>
      <c r="P12" s="14">
        <v>81.2</v>
      </c>
      <c r="Q12" s="14">
        <f t="shared" si="0"/>
        <v>59.7994285714286</v>
      </c>
      <c r="R12" s="10">
        <v>8</v>
      </c>
      <c r="S12" s="13"/>
    </row>
    <row r="1048536" customFormat="1" spans="12:17">
      <c r="L1048536" s="3"/>
      <c r="M1048536" s="3"/>
      <c r="N1048536" s="3"/>
      <c r="O1048536" s="3"/>
      <c r="P1048536" s="3"/>
      <c r="Q1048536" s="3"/>
    </row>
    <row r="1048537" customFormat="1" spans="12:17">
      <c r="L1048537" s="3"/>
      <c r="M1048537" s="3"/>
      <c r="N1048537" s="3"/>
      <c r="O1048537" s="3"/>
      <c r="P1048537" s="3"/>
      <c r="Q1048537" s="3"/>
    </row>
    <row r="1048538" customFormat="1" spans="12:17">
      <c r="L1048538" s="3"/>
      <c r="M1048538" s="3"/>
      <c r="N1048538" s="3"/>
      <c r="O1048538" s="3"/>
      <c r="P1048538" s="3"/>
      <c r="Q1048538" s="3"/>
    </row>
    <row r="1048539" customFormat="1" spans="12:17">
      <c r="L1048539" s="3"/>
      <c r="M1048539" s="3"/>
      <c r="N1048539" s="3"/>
      <c r="O1048539" s="3"/>
      <c r="P1048539" s="3"/>
      <c r="Q1048539" s="3"/>
    </row>
    <row r="1048540" customFormat="1" spans="12:17">
      <c r="L1048540" s="3"/>
      <c r="M1048540" s="3"/>
      <c r="N1048540" s="3"/>
      <c r="O1048540" s="3"/>
      <c r="P1048540" s="3"/>
      <c r="Q1048540" s="3"/>
    </row>
  </sheetData>
  <autoFilter xmlns:etc="http://www.wps.cn/officeDocument/2017/etCustomData" ref="A4:V12" etc:filterBottomFollowUsedRange="0">
    <sortState ref="A4:V12">
      <sortCondition ref="Q4" descending="1"/>
    </sortState>
    <extLst/>
  </autoFilter>
  <mergeCells count="1">
    <mergeCell ref="A1:K3"/>
  </mergeCells>
  <conditionalFormatting sqref="F4">
    <cfRule type="duplicateValues" dxfId="0" priority="3"/>
  </conditionalFormatting>
  <conditionalFormatting sqref="F8">
    <cfRule type="duplicateValues" dxfId="0" priority="2"/>
  </conditionalFormatting>
  <conditionalFormatting sqref="F13:F1048535">
    <cfRule type="duplicateValues" dxfId="0" priority="6"/>
  </conditionalFormatting>
  <conditionalFormatting sqref="F5:F7 F9:F12">
    <cfRule type="duplicateValues" dxfId="0" priority="5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S12"/>
  <sheetViews>
    <sheetView workbookViewId="0">
      <pane xSplit="6" ySplit="3" topLeftCell="I4" activePane="bottomRight" state="frozen"/>
      <selection/>
      <selection pane="topRight"/>
      <selection pane="bottomLeft"/>
      <selection pane="bottomRight" activeCell="L21" sqref="L21"/>
    </sheetView>
  </sheetViews>
  <sheetFormatPr defaultColWidth="8.88888888888889" defaultRowHeight="14.4"/>
  <cols>
    <col min="2" max="2" width="11.8888888888889" customWidth="1"/>
    <col min="5" max="5" width="12.8888888888889" customWidth="1"/>
    <col min="9" max="9" width="18.6666666666667" customWidth="1"/>
    <col min="10" max="10" width="11.1111111111111" customWidth="1"/>
    <col min="12" max="12" width="12.8888888888889" style="3"/>
    <col min="13" max="16" width="8.88888888888889" style="3"/>
    <col min="17" max="17" width="12.8888888888889" style="3" customWidth="1"/>
    <col min="18" max="18" width="12.8888888888889" customWidth="1"/>
    <col min="19" max="19" width="25.4444444444444" customWidth="1"/>
  </cols>
  <sheetData>
    <row r="1" spans="1:12">
      <c r="A1" s="4" t="s">
        <v>2</v>
      </c>
      <c r="B1" s="4"/>
      <c r="C1" s="4"/>
      <c r="D1" s="4"/>
      <c r="E1" s="4"/>
      <c r="F1" s="4"/>
      <c r="G1" s="4"/>
      <c r="H1" s="4"/>
      <c r="I1" s="4"/>
      <c r="J1" s="4"/>
      <c r="K1" s="4"/>
      <c r="L1" s="8"/>
    </row>
    <row r="2" spans="1:1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8"/>
    </row>
    <row r="3" spans="1:1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8"/>
    </row>
    <row r="4" ht="57.6" spans="1:19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9" t="s">
        <v>14</v>
      </c>
      <c r="M4" s="9" t="s">
        <v>15</v>
      </c>
      <c r="N4" s="9" t="s">
        <v>16</v>
      </c>
      <c r="O4" s="9" t="s">
        <v>17</v>
      </c>
      <c r="P4" s="9" t="s">
        <v>18</v>
      </c>
      <c r="Q4" s="9" t="s">
        <v>19</v>
      </c>
      <c r="R4" s="5" t="s">
        <v>20</v>
      </c>
      <c r="S4" s="19" t="s">
        <v>21</v>
      </c>
    </row>
    <row r="5" s="1" customFormat="1" spans="1:19">
      <c r="A5" s="6">
        <v>4</v>
      </c>
      <c r="B5" s="6" t="s">
        <v>22</v>
      </c>
      <c r="C5" s="6">
        <v>2024</v>
      </c>
      <c r="D5" s="6" t="s">
        <v>53</v>
      </c>
      <c r="E5" s="6">
        <v>24219108202</v>
      </c>
      <c r="F5" s="6" t="s">
        <v>54</v>
      </c>
      <c r="G5" s="6" t="s">
        <v>25</v>
      </c>
      <c r="H5" s="6" t="s">
        <v>26</v>
      </c>
      <c r="I5" s="6" t="s">
        <v>31</v>
      </c>
      <c r="J5" s="6" t="s">
        <v>32</v>
      </c>
      <c r="K5" s="10">
        <v>2.1</v>
      </c>
      <c r="L5" s="11">
        <v>94.1037735849057</v>
      </c>
      <c r="M5" s="12">
        <v>3</v>
      </c>
      <c r="N5" s="12">
        <v>100</v>
      </c>
      <c r="O5" s="12">
        <v>80</v>
      </c>
      <c r="P5" s="12">
        <v>81.2</v>
      </c>
      <c r="Q5" s="12">
        <f t="shared" ref="Q5:Q12" si="0">L5*0.6+(N5*0.15+O5*0.1+P5*0.1)*0.4</f>
        <v>68.9102641509434</v>
      </c>
      <c r="R5" s="10">
        <v>1</v>
      </c>
      <c r="S5" s="10" t="s">
        <v>55</v>
      </c>
    </row>
    <row r="6" s="2" customFormat="1" spans="1:19">
      <c r="A6" s="7">
        <v>5</v>
      </c>
      <c r="B6" s="7" t="s">
        <v>22</v>
      </c>
      <c r="C6" s="7">
        <v>2024</v>
      </c>
      <c r="D6" s="7" t="s">
        <v>53</v>
      </c>
      <c r="E6" s="7">
        <v>24219108211</v>
      </c>
      <c r="F6" s="7" t="s">
        <v>56</v>
      </c>
      <c r="G6" s="7" t="s">
        <v>25</v>
      </c>
      <c r="H6" s="7" t="s">
        <v>26</v>
      </c>
      <c r="I6" s="7" t="s">
        <v>31</v>
      </c>
      <c r="J6" s="7" t="s">
        <v>32</v>
      </c>
      <c r="K6" s="15">
        <v>2.3</v>
      </c>
      <c r="L6" s="16">
        <v>84.4622641509434</v>
      </c>
      <c r="M6" s="17">
        <v>7</v>
      </c>
      <c r="N6" s="17">
        <v>98</v>
      </c>
      <c r="O6" s="17">
        <v>89</v>
      </c>
      <c r="P6" s="17">
        <v>80.6</v>
      </c>
      <c r="Q6" s="17">
        <f t="shared" si="0"/>
        <v>63.341358490566</v>
      </c>
      <c r="R6" s="15">
        <v>2</v>
      </c>
      <c r="S6" s="15" t="s">
        <v>33</v>
      </c>
    </row>
    <row r="7" s="1" customFormat="1" spans="1:19">
      <c r="A7" s="6">
        <v>7</v>
      </c>
      <c r="B7" s="6" t="s">
        <v>22</v>
      </c>
      <c r="C7" s="6">
        <v>2024</v>
      </c>
      <c r="D7" s="6" t="s">
        <v>53</v>
      </c>
      <c r="E7" s="6">
        <v>24219108215</v>
      </c>
      <c r="F7" s="6" t="s">
        <v>57</v>
      </c>
      <c r="G7" s="6" t="s">
        <v>25</v>
      </c>
      <c r="H7" s="6" t="s">
        <v>26</v>
      </c>
      <c r="I7" s="6" t="s">
        <v>27</v>
      </c>
      <c r="J7" s="6" t="s">
        <v>32</v>
      </c>
      <c r="K7" s="10">
        <v>3.3</v>
      </c>
      <c r="L7" s="11">
        <v>84.1981132075472</v>
      </c>
      <c r="M7" s="12">
        <v>8</v>
      </c>
      <c r="N7" s="12">
        <v>93</v>
      </c>
      <c r="O7" s="12">
        <v>78</v>
      </c>
      <c r="P7" s="12">
        <v>79.9</v>
      </c>
      <c r="Q7" s="12">
        <f t="shared" si="0"/>
        <v>62.4148679245283</v>
      </c>
      <c r="R7" s="13">
        <v>3</v>
      </c>
      <c r="S7" s="10" t="s">
        <v>55</v>
      </c>
    </row>
    <row r="8" s="1" customFormat="1" spans="1:19">
      <c r="A8" s="6">
        <v>6</v>
      </c>
      <c r="B8" s="6" t="s">
        <v>22</v>
      </c>
      <c r="C8" s="6">
        <v>2024</v>
      </c>
      <c r="D8" s="6" t="s">
        <v>58</v>
      </c>
      <c r="E8" s="6">
        <v>24219108337</v>
      </c>
      <c r="F8" s="6" t="s">
        <v>59</v>
      </c>
      <c r="G8" s="6" t="s">
        <v>25</v>
      </c>
      <c r="H8" s="6" t="s">
        <v>26</v>
      </c>
      <c r="I8" s="6" t="s">
        <v>27</v>
      </c>
      <c r="J8" s="6" t="s">
        <v>28</v>
      </c>
      <c r="K8" s="10" t="s">
        <v>28</v>
      </c>
      <c r="L8" s="11">
        <v>82.4427480916031</v>
      </c>
      <c r="M8" s="12">
        <v>14</v>
      </c>
      <c r="N8" s="12">
        <v>89.5</v>
      </c>
      <c r="O8" s="12">
        <v>73</v>
      </c>
      <c r="P8" s="12">
        <v>77.2</v>
      </c>
      <c r="Q8" s="12">
        <f t="shared" si="0"/>
        <v>60.8436488549619</v>
      </c>
      <c r="R8" s="13">
        <v>4</v>
      </c>
      <c r="S8" s="10"/>
    </row>
    <row r="9" s="1" customFormat="1" spans="1:19">
      <c r="A9" s="6">
        <v>3</v>
      </c>
      <c r="B9" s="6" t="s">
        <v>22</v>
      </c>
      <c r="C9" s="6">
        <v>2024</v>
      </c>
      <c r="D9" s="6" t="s">
        <v>58</v>
      </c>
      <c r="E9" s="6">
        <v>24219108436</v>
      </c>
      <c r="F9" s="6" t="s">
        <v>60</v>
      </c>
      <c r="G9" s="6" t="s">
        <v>25</v>
      </c>
      <c r="H9" s="6" t="s">
        <v>26</v>
      </c>
      <c r="I9" s="6" t="s">
        <v>27</v>
      </c>
      <c r="J9" s="6" t="s">
        <v>32</v>
      </c>
      <c r="K9" s="10" t="s">
        <v>28</v>
      </c>
      <c r="L9" s="11">
        <v>71.501272264631</v>
      </c>
      <c r="M9" s="12">
        <v>24</v>
      </c>
      <c r="N9" s="12">
        <v>93.5</v>
      </c>
      <c r="O9" s="12">
        <v>91</v>
      </c>
      <c r="P9" s="12">
        <v>79.7</v>
      </c>
      <c r="Q9" s="12">
        <f t="shared" si="0"/>
        <v>55.3387633587786</v>
      </c>
      <c r="R9" s="13">
        <v>5</v>
      </c>
      <c r="S9" s="10"/>
    </row>
    <row r="10" spans="1:19">
      <c r="A10" s="6">
        <v>2</v>
      </c>
      <c r="B10" s="6" t="s">
        <v>22</v>
      </c>
      <c r="C10" s="6">
        <v>2024</v>
      </c>
      <c r="D10" s="6" t="s">
        <v>58</v>
      </c>
      <c r="E10" s="6">
        <v>24219108338</v>
      </c>
      <c r="F10" s="6" t="s">
        <v>61</v>
      </c>
      <c r="G10" s="6" t="s">
        <v>25</v>
      </c>
      <c r="H10" s="6" t="s">
        <v>26</v>
      </c>
      <c r="I10" s="6" t="s">
        <v>31</v>
      </c>
      <c r="J10" s="6" t="s">
        <v>28</v>
      </c>
      <c r="K10" s="13" t="s">
        <v>28</v>
      </c>
      <c r="L10" s="11">
        <v>73.5368956743003</v>
      </c>
      <c r="M10" s="14">
        <v>21</v>
      </c>
      <c r="N10" s="14">
        <v>82.5</v>
      </c>
      <c r="O10" s="14">
        <v>71</v>
      </c>
      <c r="P10" s="14">
        <v>78.1</v>
      </c>
      <c r="Q10" s="14">
        <f t="shared" si="0"/>
        <v>55.0361374045802</v>
      </c>
      <c r="R10" s="13">
        <v>6</v>
      </c>
      <c r="S10" s="13"/>
    </row>
    <row r="11" spans="1:19">
      <c r="A11" s="6">
        <v>8</v>
      </c>
      <c r="B11" s="6" t="s">
        <v>22</v>
      </c>
      <c r="C11" s="6">
        <v>2024</v>
      </c>
      <c r="D11" s="6" t="s">
        <v>53</v>
      </c>
      <c r="E11" s="6">
        <v>24219108234</v>
      </c>
      <c r="F11" s="6" t="s">
        <v>62</v>
      </c>
      <c r="G11" s="6" t="s">
        <v>25</v>
      </c>
      <c r="H11" s="6" t="s">
        <v>26</v>
      </c>
      <c r="I11" s="6" t="s">
        <v>27</v>
      </c>
      <c r="J11" s="6" t="s">
        <v>32</v>
      </c>
      <c r="K11" s="13" t="s">
        <v>28</v>
      </c>
      <c r="L11" s="11">
        <v>73.571166880381</v>
      </c>
      <c r="M11" s="14">
        <v>20</v>
      </c>
      <c r="N11" s="14">
        <v>80</v>
      </c>
      <c r="O11" s="14">
        <v>71</v>
      </c>
      <c r="P11" s="14">
        <v>79.7</v>
      </c>
      <c r="Q11" s="14">
        <f t="shared" si="0"/>
        <v>54.9707001282286</v>
      </c>
      <c r="R11" s="13">
        <v>7</v>
      </c>
      <c r="S11" s="13"/>
    </row>
    <row r="12" spans="1:19">
      <c r="A12" s="6">
        <v>1</v>
      </c>
      <c r="B12" s="6" t="s">
        <v>22</v>
      </c>
      <c r="C12" s="6">
        <v>2024</v>
      </c>
      <c r="D12" s="6" t="s">
        <v>53</v>
      </c>
      <c r="E12" s="6">
        <v>24219108238</v>
      </c>
      <c r="F12" s="6" t="s">
        <v>63</v>
      </c>
      <c r="G12" s="6" t="s">
        <v>25</v>
      </c>
      <c r="H12" s="6" t="s">
        <v>64</v>
      </c>
      <c r="I12" s="6" t="s">
        <v>31</v>
      </c>
      <c r="J12" s="6" t="s">
        <v>32</v>
      </c>
      <c r="K12" s="13" t="s">
        <v>28</v>
      </c>
      <c r="L12" s="11">
        <v>53.0179520058619</v>
      </c>
      <c r="M12" s="14">
        <v>29</v>
      </c>
      <c r="N12" s="14">
        <v>78</v>
      </c>
      <c r="O12" s="14">
        <v>71</v>
      </c>
      <c r="P12" s="14">
        <v>82.5</v>
      </c>
      <c r="Q12" s="14">
        <f t="shared" si="0"/>
        <v>42.6307712035171</v>
      </c>
      <c r="R12" s="13">
        <v>8</v>
      </c>
      <c r="S12" s="13"/>
    </row>
  </sheetData>
  <autoFilter xmlns:etc="http://www.wps.cn/officeDocument/2017/etCustomData" ref="A4:S12" etc:filterBottomFollowUsedRange="0">
    <sortState ref="A4:S12">
      <sortCondition ref="Q4" descending="1"/>
    </sortState>
    <extLst/>
  </autoFilter>
  <mergeCells count="1">
    <mergeCell ref="A1:L3"/>
  </mergeCells>
  <conditionalFormatting sqref="F4">
    <cfRule type="duplicateValues" dxfId="0" priority="2"/>
  </conditionalFormatting>
  <conditionalFormatting sqref="F5 F6:F7 F8:F9 F10 F11:F12">
    <cfRule type="duplicateValues" dxfId="0" priority="4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S25"/>
  <sheetViews>
    <sheetView workbookViewId="0">
      <pane xSplit="6" ySplit="3" topLeftCell="G4" activePane="bottomRight" state="frozen"/>
      <selection/>
      <selection pane="topRight"/>
      <selection pane="bottomLeft"/>
      <selection pane="bottomRight" activeCell="S22" sqref="S22"/>
    </sheetView>
  </sheetViews>
  <sheetFormatPr defaultColWidth="8.88888888888889" defaultRowHeight="14.4"/>
  <cols>
    <col min="2" max="2" width="11.8888888888889" customWidth="1"/>
    <col min="4" max="4" width="20.8888888888889" customWidth="1"/>
    <col min="5" max="5" width="12.8888888888889"/>
    <col min="9" max="9" width="18.6666666666667" customWidth="1"/>
    <col min="10" max="10" width="13.8888888888889" customWidth="1"/>
    <col min="11" max="11" width="27.4444444444444" customWidth="1"/>
    <col min="12" max="12" width="12.8888888888889" style="3"/>
    <col min="13" max="13" width="7.11111111111111" style="3" customWidth="1"/>
    <col min="14" max="15" width="7.66666666666667" style="3" customWidth="1"/>
    <col min="16" max="16" width="6.66666666666667" style="3" customWidth="1"/>
    <col min="17" max="17" width="12.8888888888889" style="3" customWidth="1"/>
    <col min="18" max="18" width="9.22222222222222" customWidth="1"/>
    <col min="19" max="19" width="47.8888888888889" customWidth="1"/>
  </cols>
  <sheetData>
    <row r="1" spans="1:12">
      <c r="A1" s="4" t="s">
        <v>2</v>
      </c>
      <c r="B1" s="4"/>
      <c r="C1" s="4"/>
      <c r="D1" s="4"/>
      <c r="E1" s="4"/>
      <c r="F1" s="4"/>
      <c r="G1" s="4"/>
      <c r="H1" s="4"/>
      <c r="I1" s="4"/>
      <c r="J1" s="4"/>
      <c r="K1" s="4"/>
      <c r="L1" s="8"/>
    </row>
    <row r="2" spans="1:1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8"/>
    </row>
    <row r="3" spans="1:1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8"/>
    </row>
    <row r="4" ht="28.8" spans="1:19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9" t="s">
        <v>14</v>
      </c>
      <c r="M4" s="9" t="s">
        <v>15</v>
      </c>
      <c r="N4" s="9" t="s">
        <v>16</v>
      </c>
      <c r="O4" s="9" t="s">
        <v>17</v>
      </c>
      <c r="P4" s="9" t="s">
        <v>18</v>
      </c>
      <c r="Q4" s="9" t="s">
        <v>19</v>
      </c>
      <c r="R4" s="5" t="s">
        <v>20</v>
      </c>
      <c r="S4" s="19" t="s">
        <v>21</v>
      </c>
    </row>
    <row r="5" s="1" customFormat="1" spans="1:19">
      <c r="A5" s="6">
        <v>17</v>
      </c>
      <c r="B5" s="6" t="s">
        <v>22</v>
      </c>
      <c r="C5" s="6">
        <v>2024</v>
      </c>
      <c r="D5" s="6" t="s">
        <v>65</v>
      </c>
      <c r="E5" s="6">
        <v>24219128302</v>
      </c>
      <c r="F5" s="6" t="s">
        <v>66</v>
      </c>
      <c r="G5" s="6" t="s">
        <v>25</v>
      </c>
      <c r="H5" s="6" t="s">
        <v>26</v>
      </c>
      <c r="I5" s="6" t="s">
        <v>27</v>
      </c>
      <c r="J5" s="6" t="s">
        <v>32</v>
      </c>
      <c r="K5" s="10">
        <v>2.1</v>
      </c>
      <c r="L5" s="11">
        <v>100.5</v>
      </c>
      <c r="M5" s="12">
        <v>1</v>
      </c>
      <c r="N5" s="12">
        <v>79.5</v>
      </c>
      <c r="O5" s="12">
        <v>88.5</v>
      </c>
      <c r="P5" s="12">
        <v>80.4</v>
      </c>
      <c r="Q5" s="12">
        <f t="shared" ref="Q5:Q25" si="0">L5*0.6+(N5*0.15+O5*0.15+P5*0.1)*0.4</f>
        <v>73.596</v>
      </c>
      <c r="R5" s="10">
        <v>1</v>
      </c>
      <c r="S5" s="10" t="s">
        <v>42</v>
      </c>
    </row>
    <row r="6" spans="1:19">
      <c r="A6" s="6">
        <v>14</v>
      </c>
      <c r="B6" s="6" t="s">
        <v>22</v>
      </c>
      <c r="C6" s="6">
        <v>2024</v>
      </c>
      <c r="D6" s="6" t="s">
        <v>67</v>
      </c>
      <c r="E6" s="6">
        <v>24219128239</v>
      </c>
      <c r="F6" s="6" t="s">
        <v>68</v>
      </c>
      <c r="G6" s="6" t="s">
        <v>25</v>
      </c>
      <c r="H6" s="6" t="s">
        <v>26</v>
      </c>
      <c r="I6" s="6" t="s">
        <v>27</v>
      </c>
      <c r="J6" s="6" t="s">
        <v>28</v>
      </c>
      <c r="K6" s="13" t="s">
        <v>28</v>
      </c>
      <c r="L6" s="11">
        <v>98.3365384615385</v>
      </c>
      <c r="M6" s="14">
        <v>4</v>
      </c>
      <c r="N6" s="14">
        <v>89.5</v>
      </c>
      <c r="O6" s="14">
        <v>71.5</v>
      </c>
      <c r="P6" s="14">
        <v>78.14</v>
      </c>
      <c r="Q6" s="14">
        <f t="shared" si="0"/>
        <v>71.7875230769231</v>
      </c>
      <c r="R6" s="13">
        <v>2</v>
      </c>
      <c r="S6" s="13" t="s">
        <v>29</v>
      </c>
    </row>
    <row r="7" s="2" customFormat="1" spans="1:19">
      <c r="A7" s="7">
        <v>7</v>
      </c>
      <c r="B7" s="7" t="s">
        <v>22</v>
      </c>
      <c r="C7" s="7">
        <v>2024</v>
      </c>
      <c r="D7" s="7" t="s">
        <v>69</v>
      </c>
      <c r="E7" s="7">
        <v>24219128438</v>
      </c>
      <c r="F7" s="7" t="s">
        <v>70</v>
      </c>
      <c r="G7" s="7" t="s">
        <v>25</v>
      </c>
      <c r="H7" s="7" t="s">
        <v>26</v>
      </c>
      <c r="I7" s="7" t="s">
        <v>31</v>
      </c>
      <c r="J7" s="7" t="s">
        <v>32</v>
      </c>
      <c r="K7" s="15">
        <v>3.3</v>
      </c>
      <c r="L7" s="16">
        <v>95.0026178010471</v>
      </c>
      <c r="M7" s="17">
        <v>9</v>
      </c>
      <c r="N7" s="17">
        <v>80</v>
      </c>
      <c r="O7" s="17">
        <v>71.5</v>
      </c>
      <c r="P7" s="17">
        <v>79.8</v>
      </c>
      <c r="Q7" s="17">
        <f t="shared" si="0"/>
        <v>69.2835706806283</v>
      </c>
      <c r="R7" s="15">
        <v>3</v>
      </c>
      <c r="S7" s="15" t="s">
        <v>33</v>
      </c>
    </row>
    <row r="8" s="1" customFormat="1" spans="1:19">
      <c r="A8" s="6">
        <v>13</v>
      </c>
      <c r="B8" s="6" t="s">
        <v>22</v>
      </c>
      <c r="C8" s="6">
        <v>2024</v>
      </c>
      <c r="D8" s="6" t="s">
        <v>67</v>
      </c>
      <c r="E8" s="6">
        <v>24219128214</v>
      </c>
      <c r="F8" s="6" t="s">
        <v>71</v>
      </c>
      <c r="G8" s="6" t="s">
        <v>25</v>
      </c>
      <c r="H8" s="6" t="s">
        <v>26</v>
      </c>
      <c r="I8" s="6" t="s">
        <v>31</v>
      </c>
      <c r="J8" s="6" t="s">
        <v>32</v>
      </c>
      <c r="K8" s="10">
        <v>3.1</v>
      </c>
      <c r="L8" s="11">
        <v>94.0096153846154</v>
      </c>
      <c r="M8" s="12">
        <v>8</v>
      </c>
      <c r="N8" s="12">
        <v>79.5</v>
      </c>
      <c r="O8" s="12">
        <v>75</v>
      </c>
      <c r="P8" s="12">
        <v>80.56</v>
      </c>
      <c r="Q8" s="12">
        <f t="shared" si="0"/>
        <v>68.8981692307692</v>
      </c>
      <c r="R8" s="10">
        <v>4</v>
      </c>
      <c r="S8" s="10" t="s">
        <v>55</v>
      </c>
    </row>
    <row r="9" s="2" customFormat="1" spans="1:19">
      <c r="A9" s="7">
        <v>16</v>
      </c>
      <c r="B9" s="7" t="s">
        <v>22</v>
      </c>
      <c r="C9" s="7">
        <v>2024</v>
      </c>
      <c r="D9" s="7" t="s">
        <v>67</v>
      </c>
      <c r="E9" s="7">
        <v>24219128246</v>
      </c>
      <c r="F9" s="7" t="s">
        <v>72</v>
      </c>
      <c r="G9" s="7" t="s">
        <v>25</v>
      </c>
      <c r="H9" s="7" t="s">
        <v>26</v>
      </c>
      <c r="I9" s="7" t="s">
        <v>31</v>
      </c>
      <c r="J9" s="7" t="s">
        <v>32</v>
      </c>
      <c r="K9" s="15">
        <v>2.5</v>
      </c>
      <c r="L9" s="16">
        <v>93.7692307692308</v>
      </c>
      <c r="M9" s="17">
        <v>9</v>
      </c>
      <c r="N9" s="17">
        <v>85.5</v>
      </c>
      <c r="O9" s="17">
        <v>71</v>
      </c>
      <c r="P9" s="17">
        <v>81.06</v>
      </c>
      <c r="Q9" s="17">
        <f t="shared" si="0"/>
        <v>68.8939384615385</v>
      </c>
      <c r="R9" s="15">
        <v>5</v>
      </c>
      <c r="S9" s="15" t="s">
        <v>33</v>
      </c>
    </row>
    <row r="10" s="2" customFormat="1" spans="1:19">
      <c r="A10" s="7">
        <v>21</v>
      </c>
      <c r="B10" s="7" t="s">
        <v>22</v>
      </c>
      <c r="C10" s="7">
        <v>2024</v>
      </c>
      <c r="D10" s="7" t="s">
        <v>69</v>
      </c>
      <c r="E10" s="7">
        <v>24219128447</v>
      </c>
      <c r="F10" s="7" t="s">
        <v>73</v>
      </c>
      <c r="G10" s="7" t="s">
        <v>25</v>
      </c>
      <c r="H10" s="7" t="s">
        <v>26</v>
      </c>
      <c r="I10" s="7" t="s">
        <v>27</v>
      </c>
      <c r="J10" s="7" t="s">
        <v>32</v>
      </c>
      <c r="K10" s="15">
        <v>3.6</v>
      </c>
      <c r="L10" s="16">
        <v>93.6937172774869</v>
      </c>
      <c r="M10" s="17">
        <v>13</v>
      </c>
      <c r="N10" s="17">
        <v>78</v>
      </c>
      <c r="O10" s="17">
        <v>71</v>
      </c>
      <c r="P10" s="17">
        <v>81.4</v>
      </c>
      <c r="Q10" s="17">
        <f t="shared" si="0"/>
        <v>68.4122303664922</v>
      </c>
      <c r="R10" s="15">
        <v>6</v>
      </c>
      <c r="S10" s="15" t="s">
        <v>33</v>
      </c>
    </row>
    <row r="11" s="2" customFormat="1" spans="1:19">
      <c r="A11" s="7">
        <v>8</v>
      </c>
      <c r="B11" s="7" t="s">
        <v>22</v>
      </c>
      <c r="C11" s="7">
        <v>2024</v>
      </c>
      <c r="D11" s="7" t="s">
        <v>65</v>
      </c>
      <c r="E11" s="7">
        <v>24219128316</v>
      </c>
      <c r="F11" s="7" t="s">
        <v>74</v>
      </c>
      <c r="G11" s="7" t="s">
        <v>75</v>
      </c>
      <c r="H11" s="7" t="s">
        <v>26</v>
      </c>
      <c r="I11" s="7" t="s">
        <v>31</v>
      </c>
      <c r="J11" s="7" t="s">
        <v>76</v>
      </c>
      <c r="K11" s="18" t="s">
        <v>77</v>
      </c>
      <c r="L11" s="16">
        <v>90.6515151515152</v>
      </c>
      <c r="M11" s="17">
        <v>14</v>
      </c>
      <c r="N11" s="17">
        <v>78</v>
      </c>
      <c r="O11" s="17">
        <v>71</v>
      </c>
      <c r="P11" s="17">
        <v>77</v>
      </c>
      <c r="Q11" s="17">
        <f t="shared" si="0"/>
        <v>66.4109090909091</v>
      </c>
      <c r="R11" s="15">
        <v>7</v>
      </c>
      <c r="S11" s="15" t="s">
        <v>33</v>
      </c>
    </row>
    <row r="12" s="2" customFormat="1" spans="1:19">
      <c r="A12" s="7">
        <v>18</v>
      </c>
      <c r="B12" s="7" t="s">
        <v>22</v>
      </c>
      <c r="C12" s="7">
        <v>2024</v>
      </c>
      <c r="D12" s="7" t="s">
        <v>78</v>
      </c>
      <c r="E12" s="7">
        <v>24219128127</v>
      </c>
      <c r="F12" s="7" t="s">
        <v>79</v>
      </c>
      <c r="G12" s="7" t="s">
        <v>25</v>
      </c>
      <c r="H12" s="7" t="s">
        <v>26</v>
      </c>
      <c r="I12" s="7" t="s">
        <v>31</v>
      </c>
      <c r="J12" s="7" t="s">
        <v>32</v>
      </c>
      <c r="K12" s="15">
        <v>3.7</v>
      </c>
      <c r="L12" s="16">
        <v>86.6728395061728</v>
      </c>
      <c r="M12" s="17">
        <v>19</v>
      </c>
      <c r="N12" s="17">
        <v>79</v>
      </c>
      <c r="O12" s="17">
        <v>80</v>
      </c>
      <c r="P12" s="17">
        <v>82.32</v>
      </c>
      <c r="Q12" s="17">
        <f t="shared" si="0"/>
        <v>64.8365037037037</v>
      </c>
      <c r="R12" s="15">
        <v>8</v>
      </c>
      <c r="S12" s="15" t="s">
        <v>33</v>
      </c>
    </row>
    <row r="13" spans="1:19">
      <c r="A13" s="6">
        <v>6</v>
      </c>
      <c r="B13" s="6" t="s">
        <v>22</v>
      </c>
      <c r="C13" s="6">
        <v>2024</v>
      </c>
      <c r="D13" s="6" t="s">
        <v>69</v>
      </c>
      <c r="E13" s="6">
        <v>24219128430</v>
      </c>
      <c r="F13" s="6" t="s">
        <v>80</v>
      </c>
      <c r="G13" s="6" t="s">
        <v>25</v>
      </c>
      <c r="H13" s="6" t="s">
        <v>26</v>
      </c>
      <c r="I13" s="6" t="s">
        <v>27</v>
      </c>
      <c r="J13" s="6" t="s">
        <v>32</v>
      </c>
      <c r="K13" s="13">
        <v>3.11</v>
      </c>
      <c r="L13" s="11">
        <v>86.6256544502618</v>
      </c>
      <c r="M13" s="14">
        <v>21</v>
      </c>
      <c r="N13" s="14">
        <v>78.5</v>
      </c>
      <c r="O13" s="14">
        <v>71.5</v>
      </c>
      <c r="P13" s="14">
        <v>79</v>
      </c>
      <c r="Q13" s="14">
        <f t="shared" si="0"/>
        <v>64.1353926701571</v>
      </c>
      <c r="R13" s="13">
        <v>9</v>
      </c>
      <c r="S13" s="13"/>
    </row>
    <row r="14" spans="1:19">
      <c r="A14" s="6">
        <v>10</v>
      </c>
      <c r="B14" s="6" t="s">
        <v>22</v>
      </c>
      <c r="C14" s="6">
        <v>2024</v>
      </c>
      <c r="D14" s="6" t="s">
        <v>78</v>
      </c>
      <c r="E14" s="6">
        <v>24219128145</v>
      </c>
      <c r="F14" s="6" t="s">
        <v>81</v>
      </c>
      <c r="G14" s="6" t="s">
        <v>75</v>
      </c>
      <c r="H14" s="6" t="s">
        <v>26</v>
      </c>
      <c r="I14" s="6" t="s">
        <v>31</v>
      </c>
      <c r="J14" s="6" t="s">
        <v>28</v>
      </c>
      <c r="K14" s="13" t="s">
        <v>28</v>
      </c>
      <c r="L14" s="11">
        <v>86.6728395061728</v>
      </c>
      <c r="M14" s="14">
        <v>20</v>
      </c>
      <c r="N14" s="14">
        <v>78</v>
      </c>
      <c r="O14" s="14">
        <v>71</v>
      </c>
      <c r="P14" s="14">
        <v>77</v>
      </c>
      <c r="Q14" s="14">
        <f t="shared" si="0"/>
        <v>64.0237037037037</v>
      </c>
      <c r="R14" s="13">
        <v>10</v>
      </c>
      <c r="S14" s="13"/>
    </row>
    <row r="15" spans="1:19">
      <c r="A15" s="6">
        <v>19</v>
      </c>
      <c r="B15" s="6" t="s">
        <v>22</v>
      </c>
      <c r="C15" s="6">
        <v>2024</v>
      </c>
      <c r="D15" s="6" t="s">
        <v>65</v>
      </c>
      <c r="E15" s="6">
        <v>24219128310</v>
      </c>
      <c r="F15" s="6" t="s">
        <v>82</v>
      </c>
      <c r="G15" s="6" t="s">
        <v>25</v>
      </c>
      <c r="H15" s="6" t="s">
        <v>26</v>
      </c>
      <c r="I15" s="6" t="s">
        <v>31</v>
      </c>
      <c r="J15" s="6" t="s">
        <v>32</v>
      </c>
      <c r="K15" s="13" t="s">
        <v>28</v>
      </c>
      <c r="L15" s="11">
        <v>85.3484848484848</v>
      </c>
      <c r="M15" s="14">
        <v>22</v>
      </c>
      <c r="N15" s="14">
        <v>71.5</v>
      </c>
      <c r="O15" s="14">
        <v>71</v>
      </c>
      <c r="P15" s="14">
        <v>79</v>
      </c>
      <c r="Q15" s="14">
        <f t="shared" si="0"/>
        <v>62.9190909090909</v>
      </c>
      <c r="R15" s="13">
        <v>11</v>
      </c>
      <c r="S15" s="13"/>
    </row>
    <row r="16" spans="1:19">
      <c r="A16" s="6">
        <v>5</v>
      </c>
      <c r="B16" s="6" t="s">
        <v>22</v>
      </c>
      <c r="C16" s="6">
        <v>2024</v>
      </c>
      <c r="D16" s="6" t="s">
        <v>69</v>
      </c>
      <c r="E16" s="6">
        <v>24219128421</v>
      </c>
      <c r="F16" s="6" t="s">
        <v>83</v>
      </c>
      <c r="G16" s="6" t="s">
        <v>25</v>
      </c>
      <c r="H16" s="6" t="s">
        <v>26</v>
      </c>
      <c r="I16" s="6" t="s">
        <v>31</v>
      </c>
      <c r="J16" s="6" t="s">
        <v>32</v>
      </c>
      <c r="K16" s="13" t="s">
        <v>28</v>
      </c>
      <c r="L16" s="11">
        <v>82.9842931937173</v>
      </c>
      <c r="M16" s="14">
        <v>26</v>
      </c>
      <c r="N16" s="14">
        <v>88</v>
      </c>
      <c r="O16" s="14">
        <v>71</v>
      </c>
      <c r="P16" s="14">
        <v>80.4</v>
      </c>
      <c r="Q16" s="14">
        <f t="shared" si="0"/>
        <v>62.5465759162304</v>
      </c>
      <c r="R16" s="13">
        <v>12</v>
      </c>
      <c r="S16" s="13"/>
    </row>
    <row r="17" spans="1:19">
      <c r="A17" s="6">
        <v>12</v>
      </c>
      <c r="B17" s="6" t="s">
        <v>22</v>
      </c>
      <c r="C17" s="6">
        <v>2024</v>
      </c>
      <c r="D17" s="6" t="s">
        <v>67</v>
      </c>
      <c r="E17" s="6">
        <v>24219128212</v>
      </c>
      <c r="F17" s="6" t="s">
        <v>84</v>
      </c>
      <c r="G17" s="6" t="s">
        <v>25</v>
      </c>
      <c r="H17" s="6" t="s">
        <v>26</v>
      </c>
      <c r="I17" s="6" t="s">
        <v>27</v>
      </c>
      <c r="J17" s="6" t="s">
        <v>28</v>
      </c>
      <c r="K17" s="13" t="s">
        <v>28</v>
      </c>
      <c r="L17" s="11">
        <v>82.9326923076923</v>
      </c>
      <c r="M17" s="14">
        <v>34</v>
      </c>
      <c r="N17" s="14">
        <v>78.5</v>
      </c>
      <c r="O17" s="14">
        <v>71</v>
      </c>
      <c r="P17" s="14">
        <v>77.18</v>
      </c>
      <c r="Q17" s="14">
        <f t="shared" si="0"/>
        <v>61.8168153846154</v>
      </c>
      <c r="R17" s="13">
        <v>13</v>
      </c>
      <c r="S17" s="13"/>
    </row>
    <row r="18" spans="1:19">
      <c r="A18" s="6">
        <v>9</v>
      </c>
      <c r="B18" s="6" t="s">
        <v>22</v>
      </c>
      <c r="C18" s="6">
        <v>2024</v>
      </c>
      <c r="D18" s="6" t="s">
        <v>65</v>
      </c>
      <c r="E18" s="6">
        <v>24219128337</v>
      </c>
      <c r="F18" s="6" t="s">
        <v>85</v>
      </c>
      <c r="G18" s="6" t="s">
        <v>25</v>
      </c>
      <c r="H18" s="6" t="s">
        <v>26</v>
      </c>
      <c r="I18" s="6" t="s">
        <v>31</v>
      </c>
      <c r="J18" s="6" t="s">
        <v>28</v>
      </c>
      <c r="K18" s="13" t="s">
        <v>28</v>
      </c>
      <c r="L18" s="11">
        <v>81.9784382284382</v>
      </c>
      <c r="M18" s="14">
        <v>28</v>
      </c>
      <c r="N18" s="14">
        <v>79</v>
      </c>
      <c r="O18" s="14">
        <v>73.5</v>
      </c>
      <c r="P18" s="14">
        <v>78.8</v>
      </c>
      <c r="Q18" s="14">
        <f t="shared" si="0"/>
        <v>61.4890629370629</v>
      </c>
      <c r="R18" s="13">
        <v>14</v>
      </c>
      <c r="S18" s="13"/>
    </row>
    <row r="19" spans="1:19">
      <c r="A19" s="6">
        <v>4</v>
      </c>
      <c r="B19" s="6" t="s">
        <v>22</v>
      </c>
      <c r="C19" s="6">
        <v>2024</v>
      </c>
      <c r="D19" s="6" t="s">
        <v>65</v>
      </c>
      <c r="E19" s="6">
        <v>24219128349</v>
      </c>
      <c r="F19" s="6" t="s">
        <v>86</v>
      </c>
      <c r="G19" s="6" t="s">
        <v>25</v>
      </c>
      <c r="H19" s="6" t="s">
        <v>26</v>
      </c>
      <c r="I19" s="6" t="s">
        <v>31</v>
      </c>
      <c r="J19" s="6" t="s">
        <v>32</v>
      </c>
      <c r="K19" s="13" t="s">
        <v>28</v>
      </c>
      <c r="L19" s="11">
        <v>80.2447552447552</v>
      </c>
      <c r="M19" s="14">
        <v>33</v>
      </c>
      <c r="N19" s="14">
        <v>91.5</v>
      </c>
      <c r="O19" s="14">
        <v>71</v>
      </c>
      <c r="P19" s="14">
        <v>80.4</v>
      </c>
      <c r="Q19" s="14">
        <f t="shared" si="0"/>
        <v>61.1128531468531</v>
      </c>
      <c r="R19" s="13">
        <v>15</v>
      </c>
      <c r="S19" s="13"/>
    </row>
    <row r="20" spans="1:19">
      <c r="A20" s="6">
        <v>2</v>
      </c>
      <c r="B20" s="6" t="s">
        <v>22</v>
      </c>
      <c r="C20" s="6">
        <v>2024</v>
      </c>
      <c r="D20" s="6" t="s">
        <v>78</v>
      </c>
      <c r="E20" s="6">
        <v>24219128106</v>
      </c>
      <c r="F20" s="6" t="s">
        <v>87</v>
      </c>
      <c r="G20" s="6" t="s">
        <v>25</v>
      </c>
      <c r="H20" s="6" t="s">
        <v>26</v>
      </c>
      <c r="I20" s="6" t="s">
        <v>31</v>
      </c>
      <c r="J20" s="6" t="s">
        <v>76</v>
      </c>
      <c r="K20" s="13" t="s">
        <v>28</v>
      </c>
      <c r="L20" s="11">
        <v>81.7345679012346</v>
      </c>
      <c r="M20" s="14">
        <v>32</v>
      </c>
      <c r="N20" s="14">
        <v>78.5</v>
      </c>
      <c r="O20" s="14">
        <v>71</v>
      </c>
      <c r="P20" s="14">
        <v>77</v>
      </c>
      <c r="Q20" s="14">
        <f t="shared" si="0"/>
        <v>61.0907407407407</v>
      </c>
      <c r="R20" s="13">
        <v>16</v>
      </c>
      <c r="S20" s="13"/>
    </row>
    <row r="21" spans="1:19">
      <c r="A21" s="6">
        <v>1</v>
      </c>
      <c r="B21" s="6" t="s">
        <v>22</v>
      </c>
      <c r="C21" s="6">
        <v>2024</v>
      </c>
      <c r="D21" s="6" t="s">
        <v>65</v>
      </c>
      <c r="E21" s="6">
        <v>24219128308</v>
      </c>
      <c r="F21" s="6" t="s">
        <v>88</v>
      </c>
      <c r="G21" s="6" t="s">
        <v>25</v>
      </c>
      <c r="H21" s="6" t="s">
        <v>26</v>
      </c>
      <c r="I21" s="6" t="s">
        <v>31</v>
      </c>
      <c r="J21" s="6" t="s">
        <v>32</v>
      </c>
      <c r="K21" s="13" t="s">
        <v>28</v>
      </c>
      <c r="L21" s="11">
        <v>80.3030303030303</v>
      </c>
      <c r="M21" s="14">
        <v>32</v>
      </c>
      <c r="N21" s="14">
        <v>78.5</v>
      </c>
      <c r="O21" s="14">
        <v>71</v>
      </c>
      <c r="P21" s="14">
        <v>80.2</v>
      </c>
      <c r="Q21" s="14">
        <f t="shared" si="0"/>
        <v>60.3598181818182</v>
      </c>
      <c r="R21" s="13">
        <v>17</v>
      </c>
      <c r="S21" s="13"/>
    </row>
    <row r="22" spans="1:19">
      <c r="A22" s="6">
        <v>11</v>
      </c>
      <c r="B22" s="6" t="s">
        <v>22</v>
      </c>
      <c r="C22" s="6">
        <v>2024</v>
      </c>
      <c r="D22" s="6" t="s">
        <v>67</v>
      </c>
      <c r="E22" s="6">
        <v>24219128205</v>
      </c>
      <c r="F22" s="6" t="s">
        <v>89</v>
      </c>
      <c r="G22" s="6" t="s">
        <v>25</v>
      </c>
      <c r="H22" s="6" t="s">
        <v>26</v>
      </c>
      <c r="I22" s="6" t="s">
        <v>27</v>
      </c>
      <c r="J22" s="6" t="s">
        <v>32</v>
      </c>
      <c r="K22" s="13" t="s">
        <v>28</v>
      </c>
      <c r="L22" s="11">
        <v>79.8076923076923</v>
      </c>
      <c r="M22" s="14">
        <v>38</v>
      </c>
      <c r="N22" s="14">
        <v>78.5</v>
      </c>
      <c r="O22" s="14">
        <v>75</v>
      </c>
      <c r="P22" s="14">
        <v>81.14</v>
      </c>
      <c r="Q22" s="14">
        <f t="shared" si="0"/>
        <v>60.3402153846154</v>
      </c>
      <c r="R22" s="13">
        <v>18</v>
      </c>
      <c r="S22" s="13"/>
    </row>
    <row r="23" spans="1:19">
      <c r="A23" s="6">
        <v>3</v>
      </c>
      <c r="B23" s="6" t="s">
        <v>22</v>
      </c>
      <c r="C23" s="6">
        <v>2024</v>
      </c>
      <c r="D23" s="6" t="s">
        <v>78</v>
      </c>
      <c r="E23" s="6">
        <v>24219128128</v>
      </c>
      <c r="F23" s="6" t="s">
        <v>90</v>
      </c>
      <c r="G23" s="6" t="s">
        <v>25</v>
      </c>
      <c r="H23" s="6" t="s">
        <v>26</v>
      </c>
      <c r="I23" s="6" t="s">
        <v>31</v>
      </c>
      <c r="J23" s="6" t="s">
        <v>32</v>
      </c>
      <c r="K23" s="13" t="s">
        <v>28</v>
      </c>
      <c r="L23" s="11">
        <v>79.0123456790124</v>
      </c>
      <c r="M23" s="14">
        <v>37</v>
      </c>
      <c r="N23" s="14">
        <v>78</v>
      </c>
      <c r="O23" s="14">
        <v>71</v>
      </c>
      <c r="P23" s="14">
        <v>79.88</v>
      </c>
      <c r="Q23" s="14">
        <f t="shared" si="0"/>
        <v>59.5426074074074</v>
      </c>
      <c r="R23" s="13">
        <v>19</v>
      </c>
      <c r="S23" s="13"/>
    </row>
    <row r="24" spans="1:19">
      <c r="A24" s="6">
        <v>15</v>
      </c>
      <c r="B24" s="6" t="s">
        <v>22</v>
      </c>
      <c r="C24" s="6">
        <v>2024</v>
      </c>
      <c r="D24" s="6" t="s">
        <v>67</v>
      </c>
      <c r="E24" s="6">
        <v>24219128241</v>
      </c>
      <c r="F24" s="6" t="s">
        <v>91</v>
      </c>
      <c r="G24" s="6" t="s">
        <v>25</v>
      </c>
      <c r="H24" s="6" t="s">
        <v>26</v>
      </c>
      <c r="I24" s="6" t="s">
        <v>27</v>
      </c>
      <c r="J24" s="6" t="s">
        <v>28</v>
      </c>
      <c r="K24" s="13" t="s">
        <v>28</v>
      </c>
      <c r="L24" s="11">
        <v>77.6442307692308</v>
      </c>
      <c r="M24" s="14">
        <v>39</v>
      </c>
      <c r="N24" s="14">
        <v>78.5</v>
      </c>
      <c r="O24" s="14">
        <v>71</v>
      </c>
      <c r="P24" s="14">
        <v>78.75</v>
      </c>
      <c r="Q24" s="14">
        <f t="shared" si="0"/>
        <v>58.7065384615385</v>
      </c>
      <c r="R24" s="13">
        <v>20</v>
      </c>
      <c r="S24" s="13"/>
    </row>
    <row r="25" spans="1:19">
      <c r="A25" s="6">
        <v>20</v>
      </c>
      <c r="B25" s="6" t="s">
        <v>22</v>
      </c>
      <c r="C25" s="6">
        <v>2024</v>
      </c>
      <c r="D25" s="6" t="s">
        <v>69</v>
      </c>
      <c r="E25" s="6">
        <v>24219128442</v>
      </c>
      <c r="F25" s="6" t="s">
        <v>92</v>
      </c>
      <c r="G25" s="6" t="s">
        <v>25</v>
      </c>
      <c r="H25" s="6" t="s">
        <v>26</v>
      </c>
      <c r="I25" s="6" t="s">
        <v>27</v>
      </c>
      <c r="J25" s="6" t="s">
        <v>32</v>
      </c>
      <c r="K25" s="13" t="s">
        <v>28</v>
      </c>
      <c r="L25" s="11">
        <v>73.0366492146597</v>
      </c>
      <c r="M25" s="14">
        <v>42</v>
      </c>
      <c r="N25" s="14">
        <v>67.5</v>
      </c>
      <c r="O25" s="14">
        <v>71</v>
      </c>
      <c r="P25" s="14">
        <v>79.4</v>
      </c>
      <c r="Q25" s="14">
        <f t="shared" si="0"/>
        <v>55.3079895287958</v>
      </c>
      <c r="R25" s="13">
        <v>21</v>
      </c>
      <c r="S25" s="13"/>
    </row>
  </sheetData>
  <mergeCells count="1">
    <mergeCell ref="A1:L3"/>
  </mergeCells>
  <conditionalFormatting sqref="F4">
    <cfRule type="duplicateValues" dxfId="0" priority="1"/>
  </conditionalFormatting>
  <conditionalFormatting sqref="F5:F25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名额分配</vt:lpstr>
      <vt:lpstr>2022级普本1人</vt:lpstr>
      <vt:lpstr>2023级普本2人</vt:lpstr>
      <vt:lpstr>2024级普本1人</vt:lpstr>
      <vt:lpstr>2024级专升本5人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L.X.Z</dc:creator>
  <cp:lastModifiedBy>L.X.Z</cp:lastModifiedBy>
  <dcterms:created xsi:type="dcterms:W3CDTF">2023-05-12T11:15:00Z</dcterms:created>
  <dcterms:modified xsi:type="dcterms:W3CDTF">2025-10-31T02:00:01Z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BC16BD15296D472F99EA4F4F89F23E73_12</vt:lpwstr>
  </property>
</Properties>
</file>